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G73" i="1"/>
  <c r="D73" i="1"/>
  <c r="D72" i="1"/>
  <c r="G72" i="1" s="1"/>
  <c r="D71" i="1"/>
  <c r="G71" i="1" s="1"/>
  <c r="D70" i="1"/>
  <c r="G70" i="1" s="1"/>
  <c r="G69" i="1"/>
  <c r="D69" i="1"/>
  <c r="F68" i="1"/>
  <c r="E68" i="1"/>
  <c r="C68" i="1"/>
  <c r="B68" i="1"/>
  <c r="D68" i="1" s="1"/>
  <c r="G68" i="1" s="1"/>
  <c r="G67" i="1"/>
  <c r="D67" i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G61" i="1"/>
  <c r="D61" i="1"/>
  <c r="D60" i="1"/>
  <c r="G60" i="1" s="1"/>
  <c r="D59" i="1"/>
  <c r="G59" i="1" s="1"/>
  <c r="D58" i="1"/>
  <c r="G58" i="1" s="1"/>
  <c r="G57" i="1"/>
  <c r="D57" i="1"/>
  <c r="F56" i="1"/>
  <c r="E56" i="1"/>
  <c r="C56" i="1"/>
  <c r="B56" i="1"/>
  <c r="D56" i="1" s="1"/>
  <c r="G56" i="1" s="1"/>
  <c r="G55" i="1"/>
  <c r="D55" i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G45" i="1"/>
  <c r="D45" i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G35" i="1"/>
  <c r="D35" i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F12" i="1"/>
  <c r="F76" i="1" s="1"/>
  <c r="E12" i="1"/>
  <c r="E76" i="1" s="1"/>
  <c r="C12" i="1"/>
  <c r="B12" i="1"/>
  <c r="D12" i="1" s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G5" i="1"/>
  <c r="D5" i="1"/>
  <c r="F4" i="1"/>
  <c r="E4" i="1"/>
  <c r="C4" i="1"/>
  <c r="C76" i="1" s="1"/>
  <c r="B4" i="1"/>
  <c r="B76" i="1" s="1"/>
  <c r="D4" i="1" l="1"/>
  <c r="D76" i="1" l="1"/>
  <c r="G4" i="1"/>
  <c r="G76" i="1" s="1"/>
</calcChain>
</file>

<file path=xl/sharedStrings.xml><?xml version="1.0" encoding="utf-8"?>
<sst xmlns="http://schemas.openxmlformats.org/spreadsheetml/2006/main" count="82" uniqueCount="82">
  <si>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</si>
  <si>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</si>
  <si>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</si>
  <si>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</si>
  <si>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</si>
  <si>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</si>
  <si>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</si>
  <si>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</si>
  <si>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</si>
  <si>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</si>
  <si>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</si>
  <si>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</si>
  <si>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</si>
  <si>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</si>
  <si>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</si>
  <si>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</si>
  <si>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</si>
  <si>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</si>
  <si>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</si>
  <si>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</si>
  <si>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</si>
  <si>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</si>
  <si>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</si>
  <si>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</si>
  <si>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</si>
  <si>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</si>
  <si>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</si>
  <si>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</si>
  <si>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</si>
  <si>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</si>
  <si>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</si>
  <si>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</si>
  <si>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</si>
  <si>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</si>
  <si>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</si>
  <si>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</si>
  <si>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</si>
  <si>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</si>
  <si>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</si>
  <si>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</si>
  <si>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</si>
  <si>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</si>
  <si>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</si>
  <si>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</si>
  <si>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</si>
  <si>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</si>
  <si>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</si>
  <si>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</si>
  <si>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</si>
  <si>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</si>
  <si>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</si>
  <si>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</si>
  <si>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</si>
  <si>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</si>
  <si>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</si>
  <si>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</si>
  <si>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</si>
  <si>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</si>
  <si>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</si>
  <si>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</si>
  <si>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</si>
  <si>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</si>
  <si>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</si>
  <si>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</si>
  <si>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</si>
  <si>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</si>
  <si>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</si>
  <si>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</si>
  <si>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</si>
  <si>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</si>
  <si>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</si>
  <si>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</si>
  <si>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</si>
  <si>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</si>
  <si>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</si>
  <si>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</si>
  <si>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</si>
  <si>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</si>
  <si>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</si>
  <si>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</si>
  <si>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</si>
  <si>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Nombre del ente público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</si>
</sst>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3" fillId="2" borderId="8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4" fontId="3" fillId="0" borderId="4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4" fillId="0" borderId="11" xfId="0" applyFont="1" applyBorder="1" applyAlignment="1">
      <alignment horizontal="left" indent="2"/>
    </xf>
    <xf numFmtId="4" fontId="4" fillId="0" borderId="6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left" indent="2"/>
      <protection locked="0"/>
    </xf>
    <xf numFmtId="4" fontId="3" fillId="0" borderId="6" xfId="0" applyNumberFormat="1" applyFont="1" applyBorder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L18" sqref="L18"/>
    </sheetView>
  </sheetViews>
  <sheetFormatPr baseColWidth="10" defaultColWidth="10.28515625" defaultRowHeight="15" x14ac:dyDescent="0.25"/>
  <cols>
    <col min="1" max="1" width="53.85546875" style="1" customWidth="1"/>
    <col min="2" max="2" width="15.7109375" style="1" customWidth="1"/>
    <col min="3" max="3" width="17" style="1" customWidth="1"/>
    <col min="4" max="7" width="15.7109375" style="1" customWidth="1"/>
    <col min="8" max="16384" width="10.28515625" style="1"/>
  </cols>
  <sheetData>
    <row r="1" spans="1:7" ht="54.95" customHeight="1" x14ac:dyDescent="0.25">
      <c r="A1" s="6" t="s">
        <v>81</v>
      </c>
      <c r="B1" s="7"/>
      <c r="C1" s="7"/>
      <c r="D1" s="7"/>
      <c r="E1" s="7"/>
      <c r="F1" s="7"/>
      <c r="G1" s="8"/>
    </row>
    <row r="2" spans="1:7" x14ac:dyDescent="0.25">
      <c r="A2" s="9"/>
      <c r="B2" s="3" t="s">
        <v>0</v>
      </c>
      <c r="C2" s="4"/>
      <c r="D2" s="4"/>
      <c r="E2" s="4"/>
      <c r="F2" s="5"/>
      <c r="G2" s="10" t="s">
        <v>1</v>
      </c>
    </row>
    <row r="3" spans="1:7" ht="24.95" customHeight="1" x14ac:dyDescent="0.25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2"/>
    </row>
    <row r="4" spans="1:7" x14ac:dyDescent="0.25">
      <c r="A4" s="13" t="s">
        <v>11</v>
      </c>
      <c r="B4" s="14">
        <f>SUM(B5:B11)</f>
        <v>21298876</v>
      </c>
      <c r="C4" s="14">
        <f>SUM(C5:C11)</f>
        <v>22450980</v>
      </c>
      <c r="D4" s="14">
        <f>B4+C4</f>
        <v>43749856</v>
      </c>
      <c r="E4" s="14">
        <f>SUM(E5:E11)</f>
        <v>38693437.200000003</v>
      </c>
      <c r="F4" s="14">
        <f>SUM(F5:F11)</f>
        <v>37690293.939999998</v>
      </c>
      <c r="G4" s="14">
        <f>D4-E4</f>
        <v>5056418.799999997</v>
      </c>
    </row>
    <row r="5" spans="1:7" x14ac:dyDescent="0.25">
      <c r="A5" s="15" t="s">
        <v>12</v>
      </c>
      <c r="B5" s="16">
        <v>10890750.279999999</v>
      </c>
      <c r="C5" s="16">
        <v>11938781.119999999</v>
      </c>
      <c r="D5" s="16">
        <f t="shared" ref="D5:D68" si="0">B5+C5</f>
        <v>22829531.399999999</v>
      </c>
      <c r="E5" s="16">
        <v>19787595.859999999</v>
      </c>
      <c r="F5" s="16">
        <v>19787595.859999999</v>
      </c>
      <c r="G5" s="16">
        <f t="shared" ref="G5:G68" si="1">D5-E5</f>
        <v>3041935.5399999991</v>
      </c>
    </row>
    <row r="6" spans="1:7" x14ac:dyDescent="0.25">
      <c r="A6" s="15" t="s">
        <v>13</v>
      </c>
      <c r="B6" s="16">
        <v>2116378</v>
      </c>
      <c r="C6" s="16">
        <v>2120905.5</v>
      </c>
      <c r="D6" s="16">
        <f t="shared" si="0"/>
        <v>4237283.5</v>
      </c>
      <c r="E6" s="16">
        <v>3879832.64</v>
      </c>
      <c r="F6" s="16">
        <v>3879832.64</v>
      </c>
      <c r="G6" s="16">
        <f t="shared" si="1"/>
        <v>357450.85999999987</v>
      </c>
    </row>
    <row r="7" spans="1:7" x14ac:dyDescent="0.25">
      <c r="A7" s="15" t="s">
        <v>14</v>
      </c>
      <c r="B7" s="16">
        <v>3197734</v>
      </c>
      <c r="C7" s="16">
        <v>3583076.74</v>
      </c>
      <c r="D7" s="16">
        <f t="shared" si="0"/>
        <v>6780810.7400000002</v>
      </c>
      <c r="E7" s="16">
        <v>5923961.6299999999</v>
      </c>
      <c r="F7" s="16">
        <v>5923961.6299999999</v>
      </c>
      <c r="G7" s="16">
        <f t="shared" si="1"/>
        <v>856849.11000000034</v>
      </c>
    </row>
    <row r="8" spans="1:7" x14ac:dyDescent="0.25">
      <c r="A8" s="15" t="s">
        <v>15</v>
      </c>
      <c r="B8" s="16">
        <v>3012597</v>
      </c>
      <c r="C8" s="16">
        <v>4037361.75</v>
      </c>
      <c r="D8" s="16">
        <f t="shared" si="0"/>
        <v>7049958.75</v>
      </c>
      <c r="E8" s="16">
        <v>6487484.29</v>
      </c>
      <c r="F8" s="16">
        <v>5484341.0300000003</v>
      </c>
      <c r="G8" s="16">
        <f t="shared" si="1"/>
        <v>562474.46</v>
      </c>
    </row>
    <row r="9" spans="1:7" x14ac:dyDescent="0.25">
      <c r="A9" s="15" t="s">
        <v>16</v>
      </c>
      <c r="B9" s="16">
        <v>1251202.72</v>
      </c>
      <c r="C9" s="16">
        <v>1601068.89</v>
      </c>
      <c r="D9" s="16">
        <f t="shared" si="0"/>
        <v>2852271.61</v>
      </c>
      <c r="E9" s="16">
        <v>2614562.7799999998</v>
      </c>
      <c r="F9" s="16">
        <v>2614562.7799999998</v>
      </c>
      <c r="G9" s="16">
        <f t="shared" si="1"/>
        <v>237708.83000000007</v>
      </c>
    </row>
    <row r="10" spans="1:7" x14ac:dyDescent="0.25">
      <c r="A10" s="15" t="s">
        <v>17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5">
      <c r="A11" s="15" t="s">
        <v>18</v>
      </c>
      <c r="B11" s="16">
        <v>830214</v>
      </c>
      <c r="C11" s="16">
        <v>-830214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5">
      <c r="A12" s="13" t="s">
        <v>19</v>
      </c>
      <c r="B12" s="17">
        <f>SUM(B13:B21)</f>
        <v>595216</v>
      </c>
      <c r="C12" s="17">
        <f>SUM(C13:C21)</f>
        <v>306871.58</v>
      </c>
      <c r="D12" s="17">
        <f t="shared" si="0"/>
        <v>902087.58000000007</v>
      </c>
      <c r="E12" s="17">
        <f>SUM(E13:E21)</f>
        <v>686407.52</v>
      </c>
      <c r="F12" s="17">
        <f>SUM(F13:F21)</f>
        <v>686407.52</v>
      </c>
      <c r="G12" s="17">
        <f t="shared" si="1"/>
        <v>215680.06000000006</v>
      </c>
    </row>
    <row r="13" spans="1:7" x14ac:dyDescent="0.25">
      <c r="A13" s="15" t="s">
        <v>20</v>
      </c>
      <c r="B13" s="16">
        <v>194874</v>
      </c>
      <c r="C13" s="16">
        <v>39333.57</v>
      </c>
      <c r="D13" s="16">
        <f t="shared" si="0"/>
        <v>234207.57</v>
      </c>
      <c r="E13" s="16">
        <v>197394.49</v>
      </c>
      <c r="F13" s="16">
        <v>197394.49</v>
      </c>
      <c r="G13" s="16">
        <f t="shared" si="1"/>
        <v>36813.080000000016</v>
      </c>
    </row>
    <row r="14" spans="1:7" x14ac:dyDescent="0.25">
      <c r="A14" s="15" t="s">
        <v>21</v>
      </c>
      <c r="B14" s="16">
        <v>20000</v>
      </c>
      <c r="C14" s="16">
        <v>24982.82</v>
      </c>
      <c r="D14" s="16">
        <f t="shared" si="0"/>
        <v>44982.82</v>
      </c>
      <c r="E14" s="16">
        <v>43637.4</v>
      </c>
      <c r="F14" s="16">
        <v>43637.4</v>
      </c>
      <c r="G14" s="16">
        <f t="shared" si="1"/>
        <v>1345.4199999999983</v>
      </c>
    </row>
    <row r="15" spans="1:7" x14ac:dyDescent="0.25">
      <c r="A15" s="15" t="s">
        <v>22</v>
      </c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5">
      <c r="A16" s="15" t="s">
        <v>23</v>
      </c>
      <c r="B16" s="16">
        <v>89098</v>
      </c>
      <c r="C16" s="16">
        <v>89848.19</v>
      </c>
      <c r="D16" s="16">
        <f t="shared" si="0"/>
        <v>178946.19</v>
      </c>
      <c r="E16" s="16">
        <v>168778.4</v>
      </c>
      <c r="F16" s="16">
        <v>168778.4</v>
      </c>
      <c r="G16" s="16">
        <f t="shared" si="1"/>
        <v>10167.790000000008</v>
      </c>
    </row>
    <row r="17" spans="1:7" x14ac:dyDescent="0.25">
      <c r="A17" s="15" t="s">
        <v>24</v>
      </c>
      <c r="B17" s="16">
        <v>29500</v>
      </c>
      <c r="C17" s="16">
        <v>6814</v>
      </c>
      <c r="D17" s="16">
        <f t="shared" si="0"/>
        <v>36314</v>
      </c>
      <c r="E17" s="16">
        <v>25366.79</v>
      </c>
      <c r="F17" s="16">
        <v>25366.79</v>
      </c>
      <c r="G17" s="16">
        <f t="shared" si="1"/>
        <v>10947.21</v>
      </c>
    </row>
    <row r="18" spans="1:7" x14ac:dyDescent="0.25">
      <c r="A18" s="15" t="s">
        <v>25</v>
      </c>
      <c r="B18" s="16">
        <v>187200</v>
      </c>
      <c r="C18" s="16">
        <v>127253</v>
      </c>
      <c r="D18" s="16">
        <f t="shared" si="0"/>
        <v>314453</v>
      </c>
      <c r="E18" s="16">
        <v>161646.01999999999</v>
      </c>
      <c r="F18" s="16">
        <v>161646.01999999999</v>
      </c>
      <c r="G18" s="16">
        <f t="shared" si="1"/>
        <v>152806.98000000001</v>
      </c>
    </row>
    <row r="19" spans="1:7" x14ac:dyDescent="0.25">
      <c r="A19" s="15" t="s">
        <v>26</v>
      </c>
      <c r="B19" s="16">
        <v>40000</v>
      </c>
      <c r="C19" s="16">
        <v>-40000</v>
      </c>
      <c r="D19" s="16">
        <f t="shared" si="0"/>
        <v>0</v>
      </c>
      <c r="E19" s="16">
        <v>0</v>
      </c>
      <c r="F19" s="16">
        <v>0</v>
      </c>
      <c r="G19" s="16">
        <f t="shared" si="1"/>
        <v>0</v>
      </c>
    </row>
    <row r="20" spans="1:7" x14ac:dyDescent="0.25">
      <c r="A20" s="15" t="s">
        <v>27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</row>
    <row r="21" spans="1:7" x14ac:dyDescent="0.25">
      <c r="A21" s="15" t="s">
        <v>28</v>
      </c>
      <c r="B21" s="16">
        <v>34544</v>
      </c>
      <c r="C21" s="16">
        <v>58640</v>
      </c>
      <c r="D21" s="16">
        <f t="shared" si="0"/>
        <v>93184</v>
      </c>
      <c r="E21" s="16">
        <v>89584.42</v>
      </c>
      <c r="F21" s="16">
        <v>89584.42</v>
      </c>
      <c r="G21" s="16">
        <f t="shared" si="1"/>
        <v>3599.5800000000017</v>
      </c>
    </row>
    <row r="22" spans="1:7" x14ac:dyDescent="0.25">
      <c r="A22" s="13" t="s">
        <v>29</v>
      </c>
      <c r="B22" s="17">
        <f>SUM(B23:B31)</f>
        <v>4739845.5600000005</v>
      </c>
      <c r="C22" s="17">
        <f>SUM(C23:C31)</f>
        <v>1387839.4</v>
      </c>
      <c r="D22" s="17">
        <f t="shared" si="0"/>
        <v>6127684.9600000009</v>
      </c>
      <c r="E22" s="17">
        <f>SUM(E23:E31)</f>
        <v>5776061.6099999994</v>
      </c>
      <c r="F22" s="17">
        <f>SUM(F23:F31)</f>
        <v>5776061.6099999994</v>
      </c>
      <c r="G22" s="17">
        <f t="shared" si="1"/>
        <v>351623.35000000149</v>
      </c>
    </row>
    <row r="23" spans="1:7" x14ac:dyDescent="0.25">
      <c r="A23" s="15" t="s">
        <v>30</v>
      </c>
      <c r="B23" s="16">
        <v>740667.28</v>
      </c>
      <c r="C23" s="16">
        <v>327908.52</v>
      </c>
      <c r="D23" s="16">
        <f t="shared" si="0"/>
        <v>1068575.8</v>
      </c>
      <c r="E23" s="16">
        <v>985576.8</v>
      </c>
      <c r="F23" s="16">
        <v>985576.8</v>
      </c>
      <c r="G23" s="16">
        <f t="shared" si="1"/>
        <v>82999</v>
      </c>
    </row>
    <row r="24" spans="1:7" x14ac:dyDescent="0.25">
      <c r="A24" s="15" t="s">
        <v>31</v>
      </c>
      <c r="B24" s="16">
        <v>516074.56</v>
      </c>
      <c r="C24" s="16">
        <v>-308126.44</v>
      </c>
      <c r="D24" s="16">
        <f t="shared" si="0"/>
        <v>207948.12</v>
      </c>
      <c r="E24" s="16">
        <v>206412.4</v>
      </c>
      <c r="F24" s="16">
        <v>206412.4</v>
      </c>
      <c r="G24" s="16">
        <f t="shared" si="1"/>
        <v>1535.7200000000012</v>
      </c>
    </row>
    <row r="25" spans="1:7" x14ac:dyDescent="0.25">
      <c r="A25" s="15" t="s">
        <v>32</v>
      </c>
      <c r="B25" s="16">
        <v>923236.95</v>
      </c>
      <c r="C25" s="16">
        <v>335814.73</v>
      </c>
      <c r="D25" s="16">
        <f t="shared" si="0"/>
        <v>1259051.68</v>
      </c>
      <c r="E25" s="16">
        <v>1099282.0900000001</v>
      </c>
      <c r="F25" s="16">
        <v>1099282.0900000001</v>
      </c>
      <c r="G25" s="16">
        <f t="shared" si="1"/>
        <v>159769.58999999985</v>
      </c>
    </row>
    <row r="26" spans="1:7" x14ac:dyDescent="0.25">
      <c r="A26" s="15" t="s">
        <v>33</v>
      </c>
      <c r="B26" s="16">
        <v>43900</v>
      </c>
      <c r="C26" s="16">
        <v>268064.15000000002</v>
      </c>
      <c r="D26" s="16">
        <f t="shared" si="0"/>
        <v>311964.15000000002</v>
      </c>
      <c r="E26" s="16">
        <v>268647.2</v>
      </c>
      <c r="F26" s="16">
        <v>268647.2</v>
      </c>
      <c r="G26" s="16">
        <f t="shared" si="1"/>
        <v>43316.950000000012</v>
      </c>
    </row>
    <row r="27" spans="1:7" x14ac:dyDescent="0.25">
      <c r="A27" s="15" t="s">
        <v>34</v>
      </c>
      <c r="B27" s="16">
        <v>1265226.77</v>
      </c>
      <c r="C27" s="16">
        <v>552745.43999999994</v>
      </c>
      <c r="D27" s="16">
        <f t="shared" si="0"/>
        <v>1817972.21</v>
      </c>
      <c r="E27" s="16">
        <v>1808795.28</v>
      </c>
      <c r="F27" s="16">
        <v>1808795.28</v>
      </c>
      <c r="G27" s="16">
        <f t="shared" si="1"/>
        <v>9176.9299999999348</v>
      </c>
    </row>
    <row r="28" spans="1:7" x14ac:dyDescent="0.25">
      <c r="A28" s="15" t="s">
        <v>35</v>
      </c>
      <c r="B28" s="16">
        <v>46560</v>
      </c>
      <c r="C28" s="16">
        <v>51410</v>
      </c>
      <c r="D28" s="16">
        <f t="shared" si="0"/>
        <v>97970</v>
      </c>
      <c r="E28" s="16">
        <v>97785.1</v>
      </c>
      <c r="F28" s="16">
        <v>97785.1</v>
      </c>
      <c r="G28" s="16">
        <f t="shared" si="1"/>
        <v>184.89999999999418</v>
      </c>
    </row>
    <row r="29" spans="1:7" x14ac:dyDescent="0.25">
      <c r="A29" s="15" t="s">
        <v>36</v>
      </c>
      <c r="B29" s="16">
        <v>66525</v>
      </c>
      <c r="C29" s="16">
        <v>60923</v>
      </c>
      <c r="D29" s="16">
        <f t="shared" si="0"/>
        <v>127448</v>
      </c>
      <c r="E29" s="16">
        <v>94432.05</v>
      </c>
      <c r="F29" s="16">
        <v>94432.05</v>
      </c>
      <c r="G29" s="16">
        <f t="shared" si="1"/>
        <v>33015.949999999997</v>
      </c>
    </row>
    <row r="30" spans="1:7" x14ac:dyDescent="0.25">
      <c r="A30" s="15" t="s">
        <v>37</v>
      </c>
      <c r="B30" s="16">
        <v>48800</v>
      </c>
      <c r="C30" s="16">
        <v>76800</v>
      </c>
      <c r="D30" s="16">
        <f t="shared" si="0"/>
        <v>125600</v>
      </c>
      <c r="E30" s="16">
        <v>123379.81</v>
      </c>
      <c r="F30" s="16">
        <v>123379.81</v>
      </c>
      <c r="G30" s="16">
        <f t="shared" si="1"/>
        <v>2220.1900000000023</v>
      </c>
    </row>
    <row r="31" spans="1:7" x14ac:dyDescent="0.25">
      <c r="A31" s="15" t="s">
        <v>38</v>
      </c>
      <c r="B31" s="16">
        <v>1088855</v>
      </c>
      <c r="C31" s="16">
        <v>22300</v>
      </c>
      <c r="D31" s="16">
        <f t="shared" si="0"/>
        <v>1111155</v>
      </c>
      <c r="E31" s="16">
        <v>1091750.8799999999</v>
      </c>
      <c r="F31" s="16">
        <v>1091750.8799999999</v>
      </c>
      <c r="G31" s="16">
        <f t="shared" si="1"/>
        <v>19404.120000000112</v>
      </c>
    </row>
    <row r="32" spans="1:7" x14ac:dyDescent="0.25">
      <c r="A32" s="13" t="s">
        <v>39</v>
      </c>
      <c r="B32" s="17">
        <f>SUM(B33:B41)</f>
        <v>423390</v>
      </c>
      <c r="C32" s="17">
        <f>SUM(C33:C41)</f>
        <v>-160600.53</v>
      </c>
      <c r="D32" s="17">
        <f t="shared" si="0"/>
        <v>262789.46999999997</v>
      </c>
      <c r="E32" s="17">
        <f>SUM(E33:E41)</f>
        <v>262787.46999999997</v>
      </c>
      <c r="F32" s="17">
        <f>SUM(F33:F41)</f>
        <v>262787.46999999997</v>
      </c>
      <c r="G32" s="17">
        <f t="shared" si="1"/>
        <v>2</v>
      </c>
    </row>
    <row r="33" spans="1:7" x14ac:dyDescent="0.25">
      <c r="A33" s="15" t="s">
        <v>40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6">
        <f t="shared" si="1"/>
        <v>0</v>
      </c>
    </row>
    <row r="34" spans="1:7" x14ac:dyDescent="0.25">
      <c r="A34" s="15" t="s">
        <v>41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6">
        <f t="shared" si="1"/>
        <v>0</v>
      </c>
    </row>
    <row r="35" spans="1:7" x14ac:dyDescent="0.25">
      <c r="A35" s="15" t="s">
        <v>42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</row>
    <row r="36" spans="1:7" x14ac:dyDescent="0.25">
      <c r="A36" s="15" t="s">
        <v>43</v>
      </c>
      <c r="B36" s="16">
        <v>423390</v>
      </c>
      <c r="C36" s="16">
        <v>-160600.53</v>
      </c>
      <c r="D36" s="16">
        <f t="shared" si="0"/>
        <v>262789.46999999997</v>
      </c>
      <c r="E36" s="16">
        <v>262787.46999999997</v>
      </c>
      <c r="F36" s="16">
        <v>262787.46999999997</v>
      </c>
      <c r="G36" s="16">
        <f t="shared" si="1"/>
        <v>2</v>
      </c>
    </row>
    <row r="37" spans="1:7" x14ac:dyDescent="0.25">
      <c r="A37" s="15" t="s">
        <v>9</v>
      </c>
      <c r="B37" s="16">
        <v>0</v>
      </c>
      <c r="C37" s="16">
        <v>0</v>
      </c>
      <c r="D37" s="16">
        <f t="shared" si="0"/>
        <v>0</v>
      </c>
      <c r="E37" s="16">
        <v>0</v>
      </c>
      <c r="F37" s="16">
        <v>0</v>
      </c>
      <c r="G37" s="16">
        <f t="shared" si="1"/>
        <v>0</v>
      </c>
    </row>
    <row r="38" spans="1:7" x14ac:dyDescent="0.25">
      <c r="A38" s="15" t="s">
        <v>44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</row>
    <row r="39" spans="1:7" x14ac:dyDescent="0.25">
      <c r="A39" s="15" t="s">
        <v>45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</row>
    <row r="40" spans="1:7" x14ac:dyDescent="0.25">
      <c r="A40" s="15" t="s">
        <v>46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5">
      <c r="A41" s="15" t="s">
        <v>47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</row>
    <row r="42" spans="1:7" x14ac:dyDescent="0.25">
      <c r="A42" s="13" t="s">
        <v>48</v>
      </c>
      <c r="B42" s="17">
        <f>SUM(B43:B51)</f>
        <v>0</v>
      </c>
      <c r="C42" s="17">
        <f>SUM(C43:C51)</f>
        <v>2888442.2700000005</v>
      </c>
      <c r="D42" s="17">
        <f t="shared" si="0"/>
        <v>2888442.2700000005</v>
      </c>
      <c r="E42" s="17">
        <f>SUM(E43:E51)</f>
        <v>692027.89</v>
      </c>
      <c r="F42" s="17">
        <f>SUM(F43:F51)</f>
        <v>692027.89</v>
      </c>
      <c r="G42" s="17">
        <f t="shared" si="1"/>
        <v>2196414.3800000004</v>
      </c>
    </row>
    <row r="43" spans="1:7" x14ac:dyDescent="0.25">
      <c r="A43" s="15" t="s">
        <v>49</v>
      </c>
      <c r="B43" s="16">
        <v>0</v>
      </c>
      <c r="C43" s="16">
        <v>1045737</v>
      </c>
      <c r="D43" s="16">
        <f t="shared" si="0"/>
        <v>1045737</v>
      </c>
      <c r="E43" s="16">
        <v>0</v>
      </c>
      <c r="F43" s="16">
        <v>0</v>
      </c>
      <c r="G43" s="16">
        <f t="shared" si="1"/>
        <v>1045737</v>
      </c>
    </row>
    <row r="44" spans="1:7" x14ac:dyDescent="0.25">
      <c r="A44" s="15" t="s">
        <v>50</v>
      </c>
      <c r="B44" s="16">
        <v>0</v>
      </c>
      <c r="C44" s="16">
        <v>63869.62</v>
      </c>
      <c r="D44" s="16">
        <f t="shared" si="0"/>
        <v>63869.62</v>
      </c>
      <c r="E44" s="16">
        <v>54826.36</v>
      </c>
      <c r="F44" s="16">
        <v>54826.36</v>
      </c>
      <c r="G44" s="16">
        <f t="shared" si="1"/>
        <v>9043.260000000002</v>
      </c>
    </row>
    <row r="45" spans="1:7" x14ac:dyDescent="0.25">
      <c r="A45" s="15" t="s">
        <v>51</v>
      </c>
      <c r="B45" s="16">
        <v>0</v>
      </c>
      <c r="C45" s="16">
        <v>208883.6</v>
      </c>
      <c r="D45" s="16">
        <f t="shared" si="0"/>
        <v>208883.6</v>
      </c>
      <c r="E45" s="16">
        <v>178897.64</v>
      </c>
      <c r="F45" s="16">
        <v>178897.64</v>
      </c>
      <c r="G45" s="16">
        <f t="shared" si="1"/>
        <v>29985.959999999992</v>
      </c>
    </row>
    <row r="46" spans="1:7" x14ac:dyDescent="0.25">
      <c r="A46" s="15" t="s">
        <v>52</v>
      </c>
      <c r="B46" s="16">
        <v>0</v>
      </c>
      <c r="C46" s="16">
        <v>0</v>
      </c>
      <c r="D46" s="16">
        <f t="shared" si="0"/>
        <v>0</v>
      </c>
      <c r="E46" s="16">
        <v>0</v>
      </c>
      <c r="F46" s="16">
        <v>0</v>
      </c>
      <c r="G46" s="16">
        <f t="shared" si="1"/>
        <v>0</v>
      </c>
    </row>
    <row r="47" spans="1:7" x14ac:dyDescent="0.25">
      <c r="A47" s="15" t="s">
        <v>53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6">
        <f t="shared" si="1"/>
        <v>0</v>
      </c>
    </row>
    <row r="48" spans="1:7" x14ac:dyDescent="0.25">
      <c r="A48" s="15" t="s">
        <v>54</v>
      </c>
      <c r="B48" s="16">
        <v>0</v>
      </c>
      <c r="C48" s="16">
        <v>1569952.05</v>
      </c>
      <c r="D48" s="16">
        <f t="shared" si="0"/>
        <v>1569952.05</v>
      </c>
      <c r="E48" s="16">
        <v>458303.89</v>
      </c>
      <c r="F48" s="16">
        <v>458303.89</v>
      </c>
      <c r="G48" s="16">
        <f t="shared" si="1"/>
        <v>1111648.1600000001</v>
      </c>
    </row>
    <row r="49" spans="1:7" x14ac:dyDescent="0.25">
      <c r="A49" s="15" t="s">
        <v>55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6">
        <f t="shared" si="1"/>
        <v>0</v>
      </c>
    </row>
    <row r="50" spans="1:7" x14ac:dyDescent="0.25">
      <c r="A50" s="15" t="s">
        <v>56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</row>
    <row r="51" spans="1:7" x14ac:dyDescent="0.25">
      <c r="A51" s="15" t="s">
        <v>57</v>
      </c>
      <c r="B51" s="16">
        <v>0</v>
      </c>
      <c r="C51" s="16">
        <v>0</v>
      </c>
      <c r="D51" s="16">
        <f t="shared" si="0"/>
        <v>0</v>
      </c>
      <c r="E51" s="16">
        <v>0</v>
      </c>
      <c r="F51" s="16">
        <v>0</v>
      </c>
      <c r="G51" s="16">
        <f t="shared" si="1"/>
        <v>0</v>
      </c>
    </row>
    <row r="52" spans="1:7" x14ac:dyDescent="0.25">
      <c r="A52" s="13" t="s">
        <v>58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7">
        <f t="shared" si="1"/>
        <v>0</v>
      </c>
    </row>
    <row r="53" spans="1:7" x14ac:dyDescent="0.25">
      <c r="A53" s="15" t="s">
        <v>59</v>
      </c>
      <c r="B53" s="16">
        <v>0</v>
      </c>
      <c r="C53" s="16">
        <v>0</v>
      </c>
      <c r="D53" s="16">
        <f t="shared" si="0"/>
        <v>0</v>
      </c>
      <c r="E53" s="16">
        <v>0</v>
      </c>
      <c r="F53" s="16">
        <v>0</v>
      </c>
      <c r="G53" s="16">
        <f t="shared" si="1"/>
        <v>0</v>
      </c>
    </row>
    <row r="54" spans="1:7" x14ac:dyDescent="0.25">
      <c r="A54" s="15" t="s">
        <v>60</v>
      </c>
      <c r="B54" s="16">
        <v>0</v>
      </c>
      <c r="C54" s="16">
        <v>0</v>
      </c>
      <c r="D54" s="16">
        <f t="shared" si="0"/>
        <v>0</v>
      </c>
      <c r="E54" s="16">
        <v>0</v>
      </c>
      <c r="F54" s="16">
        <v>0</v>
      </c>
      <c r="G54" s="16">
        <f t="shared" si="1"/>
        <v>0</v>
      </c>
    </row>
    <row r="55" spans="1:7" x14ac:dyDescent="0.25">
      <c r="A55" s="15" t="s">
        <v>61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</row>
    <row r="56" spans="1:7" x14ac:dyDescent="0.25">
      <c r="A56" s="13" t="s">
        <v>62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</row>
    <row r="57" spans="1:7" x14ac:dyDescent="0.25">
      <c r="A57" s="15" t="s">
        <v>63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6">
        <f t="shared" si="1"/>
        <v>0</v>
      </c>
    </row>
    <row r="58" spans="1:7" x14ac:dyDescent="0.25">
      <c r="A58" s="15" t="s">
        <v>64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</row>
    <row r="59" spans="1:7" x14ac:dyDescent="0.25">
      <c r="A59" s="15" t="s">
        <v>65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</row>
    <row r="60" spans="1:7" x14ac:dyDescent="0.25">
      <c r="A60" s="15" t="s">
        <v>66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</row>
    <row r="61" spans="1:7" x14ac:dyDescent="0.25">
      <c r="A61" s="15" t="s">
        <v>67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</row>
    <row r="62" spans="1:7" x14ac:dyDescent="0.25">
      <c r="A62" s="15" t="s">
        <v>68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</row>
    <row r="63" spans="1:7" x14ac:dyDescent="0.25">
      <c r="A63" s="15" t="s">
        <v>69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</row>
    <row r="64" spans="1:7" x14ac:dyDescent="0.25">
      <c r="A64" s="13" t="s">
        <v>70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7" x14ac:dyDescent="0.25">
      <c r="A65" s="15" t="s">
        <v>10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6">
        <f t="shared" si="1"/>
        <v>0</v>
      </c>
    </row>
    <row r="66" spans="1:7" x14ac:dyDescent="0.25">
      <c r="A66" s="15" t="s">
        <v>71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</row>
    <row r="67" spans="1:7" x14ac:dyDescent="0.25">
      <c r="A67" s="15" t="s">
        <v>72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</row>
    <row r="68" spans="1:7" x14ac:dyDescent="0.25">
      <c r="A68" s="13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7" x14ac:dyDescent="0.25">
      <c r="A69" s="15" t="s">
        <v>74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6">
        <f t="shared" ref="G69:G75" si="3">D69-E69</f>
        <v>0</v>
      </c>
    </row>
    <row r="70" spans="1:7" x14ac:dyDescent="0.25">
      <c r="A70" s="15" t="s">
        <v>75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6">
        <f t="shared" si="3"/>
        <v>0</v>
      </c>
    </row>
    <row r="71" spans="1:7" x14ac:dyDescent="0.25">
      <c r="A71" s="15" t="s">
        <v>76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</row>
    <row r="72" spans="1:7" x14ac:dyDescent="0.25">
      <c r="A72" s="15" t="s">
        <v>77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</row>
    <row r="73" spans="1:7" x14ac:dyDescent="0.25">
      <c r="A73" s="15" t="s">
        <v>78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</row>
    <row r="74" spans="1:7" x14ac:dyDescent="0.25">
      <c r="A74" s="15" t="s">
        <v>79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</row>
    <row r="75" spans="1:7" x14ac:dyDescent="0.25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</row>
    <row r="76" spans="1:7" x14ac:dyDescent="0.25">
      <c r="A76" s="20" t="s">
        <v>8</v>
      </c>
      <c r="B76" s="21">
        <f t="shared" ref="B76:G76" si="4">SUM(B4+B12+B22+B32+B42+B52+B56+B64+B68)</f>
        <v>27057327.560000002</v>
      </c>
      <c r="C76" s="21">
        <f t="shared" si="4"/>
        <v>26873532.719999995</v>
      </c>
      <c r="D76" s="21">
        <f t="shared" si="4"/>
        <v>53930860.280000001</v>
      </c>
      <c r="E76" s="21">
        <f t="shared" si="4"/>
        <v>46110721.690000005</v>
      </c>
      <c r="F76" s="21">
        <f t="shared" si="4"/>
        <v>45107578.43</v>
      </c>
      <c r="G76" s="21">
        <f t="shared" si="4"/>
        <v>7820138.5899999999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2025-08-13T16:56:08Z</dcterms:created>
  <dcterms:modified xsi:type="dcterms:W3CDTF">2026-02-12T19:19:38Z</dcterms:modified>
</cp:coreProperties>
</file>